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6140" activeTab="0"/>
  </bookViews>
  <sheets>
    <sheet name="EK 19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<sst xmlns="http://schemas.openxmlformats.org/spreadsheetml/2006/main" count="34" uniqueCount="33">
  <si>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Berechnung des verdeckten Eigenkapitals</t>
  </si>
  <si>
    <t>Rechnungsabschluss per:</t>
  </si>
  <si>
    <r>
      <t xml:space="preserve">Aktiven
</t>
    </r>
    <r>
      <rPr>
        <sz val="8"/>
        <rFont val="Arial"/>
        <family val="2"/>
      </rPr>
      <t>(gem. Kreisschreiben Nr. 6 vom 6.6.1997)</t>
    </r>
  </si>
  <si>
    <t>Steuer- oder
Buchwert</t>
  </si>
  <si>
    <t>Belehnung
%</t>
  </si>
  <si>
    <t>Belehnung
Fr.</t>
  </si>
  <si>
    <t>Flüssige Mittel</t>
  </si>
  <si>
    <t>Forderungen aus Lieferungen und Leistungen</t>
  </si>
  <si>
    <t>Andere Forderungen</t>
  </si>
  <si>
    <t>Vorräte</t>
  </si>
  <si>
    <t>übriges Umlaufsvermögen</t>
  </si>
  <si>
    <t>Obligationen in Fr.</t>
  </si>
  <si>
    <t>Obligationen in FW</t>
  </si>
  <si>
    <t>Kotierte Aktien</t>
  </si>
  <si>
    <t>übrige Aktien und GmbH-Anteile</t>
  </si>
  <si>
    <t>Beteiligungen</t>
  </si>
  <si>
    <t>Darlehen</t>
  </si>
  <si>
    <t>Betriebseinrichtungen</t>
  </si>
  <si>
    <t>Fabrikgebäude, Lagerhäuser, Gewerbelieg.</t>
  </si>
  <si>
    <t>Villen, Eigentumswohn., Ferienhäuser, Bauland</t>
  </si>
  <si>
    <t>übrige Liegenschaften</t>
  </si>
  <si>
    <t>Gründungs-/Kapitalerhöhungs-/Organisationskosten</t>
  </si>
  <si>
    <t>andere immaterielle Güter</t>
  </si>
  <si>
    <t>Total Aktiven</t>
  </si>
  <si>
    <t>Total Bewertung Aktiven</t>
  </si>
  <si>
    <t>Total der ausgewiesenen Schulden</t>
  </si>
  <si>
    <t>KK Aktionär / Fremdkapital nahestehender Personen</t>
  </si>
  <si>
    <t>Verdecktes Eigenkapital (max. KK Aktionär)</t>
  </si>
  <si>
    <t>darauf verbuchter Zins</t>
  </si>
  <si>
    <t>davon als Fremdkapital anerkannt</t>
  </si>
  <si>
    <t>maximal verzinslich zu / maximaler Zins</t>
  </si>
  <si>
    <t>Verdecktes Eigenkapital</t>
  </si>
  <si>
    <t>übersetzter Zins / verdeckte Gewinnentnahme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</si>
</sst>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_ * #,##0.0_ ;_ * \-#,##0.0_ ;_ * &quot;-&quot;??_ ;_ @_ "/>
    <numFmt numFmtId="177" formatCode="_ * #,##0_ ;_ * \-#,##0_ ;_ * &quot;-&quot;??_ ;_ @_ "/>
    <numFmt numFmtId="178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14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177" fontId="1" fillId="34" borderId="22" xfId="46" applyNumberFormat="1" applyFont="1" applyFill="1" applyBorder="1" applyAlignment="1">
      <alignment/>
    </xf>
    <xf numFmtId="177" fontId="1" fillId="34" borderId="23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177" fontId="1" fillId="34" borderId="25" xfId="46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177" fontId="0" fillId="0" borderId="28" xfId="46" applyNumberFormat="1" applyFont="1" applyFill="1" applyBorder="1" applyAlignment="1">
      <alignment/>
    </xf>
    <xf numFmtId="177" fontId="0" fillId="0" borderId="29" xfId="46" applyNumberFormat="1" applyBorder="1" applyAlignment="1">
      <alignment/>
    </xf>
    <xf numFmtId="177" fontId="0" fillId="33" borderId="30" xfId="46" applyNumberFormat="1" applyFill="1" applyBorder="1" applyAlignment="1">
      <alignment/>
    </xf>
    <xf numFmtId="9" fontId="0" fillId="0" borderId="30" xfId="49" applyBorder="1" applyAlignment="1">
      <alignment/>
    </xf>
    <xf numFmtId="177" fontId="0" fillId="0" borderId="31" xfId="46" applyNumberFormat="1" applyBorder="1" applyAlignment="1">
      <alignment/>
    </xf>
    <xf numFmtId="9" fontId="0" fillId="0" borderId="30" xfId="49" applyFont="1" applyBorder="1" applyAlignment="1">
      <alignment/>
    </xf>
    <xf numFmtId="177" fontId="0" fillId="33" borderId="28" xfId="46" applyNumberFormat="1" applyFill="1" applyBorder="1" applyAlignment="1">
      <alignment/>
    </xf>
    <xf numFmtId="9" fontId="0" fillId="0" borderId="28" xfId="49" applyFont="1" applyBorder="1" applyAlignment="1">
      <alignment/>
    </xf>
    <xf numFmtId="177" fontId="0" fillId="0" borderId="32" xfId="46" applyNumberFormat="1" applyBorder="1" applyAlignment="1">
      <alignment/>
    </xf>
    <xf numFmtId="177" fontId="0" fillId="0" borderId="33" xfId="46" applyNumberFormat="1" applyBorder="1" applyAlignment="1">
      <alignment/>
    </xf>
    <xf numFmtId="9" fontId="0" fillId="0" borderId="33" xfId="49" applyBorder="1" applyAlignment="1">
      <alignment/>
    </xf>
    <xf numFmtId="177" fontId="0" fillId="0" borderId="34" xfId="46" applyNumberFormat="1" applyBorder="1" applyAlignment="1">
      <alignment/>
    </xf>
    <xf numFmtId="177" fontId="0" fillId="33" borderId="34" xfId="46" applyNumberFormat="1" applyFill="1" applyBorder="1" applyAlignment="1">
      <alignment/>
    </xf>
    <xf numFmtId="177" fontId="0" fillId="0" borderId="25" xfId="46" applyNumberFormat="1" applyBorder="1" applyAlignment="1">
      <alignment/>
    </xf>
    <xf numFmtId="9" fontId="0" fillId="0" borderId="25" xfId="49" applyBorder="1" applyAlignment="1">
      <alignment/>
    </xf>
    <xf numFmtId="177" fontId="0" fillId="0" borderId="35" xfId="46" applyNumberFormat="1" applyBorder="1" applyAlignment="1">
      <alignment/>
    </xf>
    <xf numFmtId="177" fontId="0" fillId="33" borderId="36" xfId="46" applyNumberFormat="1" applyFill="1" applyBorder="1" applyAlignment="1">
      <alignment/>
    </xf>
    <xf numFmtId="177" fontId="0" fillId="0" borderId="36" xfId="46" applyNumberFormat="1" applyBorder="1" applyAlignment="1">
      <alignment/>
    </xf>
    <xf numFmtId="10" fontId="0" fillId="33" borderId="37" xfId="49" applyNumberFormat="1" applyFill="1" applyBorder="1" applyAlignment="1">
      <alignment/>
    </xf>
    <xf numFmtId="0" fontId="1" fillId="0" borderId="38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4.8515625" style="0" customWidth="1"/>
    <col min="2" max="2" width="14.140625" style="0" customWidth="1"/>
    <col min="3" max="3" width="13.8515625" style="0" customWidth="1"/>
    <col min="4" max="4" width="13.140625" style="0" customWidth="1"/>
  </cols>
  <sheetData>
    <row r="1" spans="1:4" ht="18">
      <c r="A1" s="3" t="s">
        <v>0</v>
      </c>
      <c r="B1" s="4"/>
      <c r="C1" s="4"/>
      <c r="D1" s="4"/>
    </row>
    <row r="3" ht="15.75">
      <c r="A3" s="9"/>
    </row>
    <row r="5" spans="1:2" ht="12.75">
      <c r="A5" t="s">
        <v>1</v>
      </c>
      <c r="B5" s="8"/>
    </row>
    <row r="7" spans="1:4" ht="25.5">
      <c r="A7" s="49" t="s">
        <v>2</v>
      </c>
      <c r="B7" s="6" t="s">
        <v>3</v>
      </c>
      <c r="C7" s="6" t="s">
        <v>4</v>
      </c>
      <c r="D7" s="5" t="s">
        <v>5</v>
      </c>
    </row>
    <row r="8" spans="1:4" ht="12.75">
      <c r="A8" s="1" t="s">
        <v>6</v>
      </c>
      <c r="B8" s="32"/>
      <c r="C8" s="33">
        <v>1</v>
      </c>
      <c r="D8" s="34">
        <f aca="true" t="shared" si="0" ref="D8:D23">IF(B8&lt;&gt;"",+B8*C8,"")</f>
      </c>
    </row>
    <row r="9" spans="1:4" ht="12.75">
      <c r="A9" s="1" t="s">
        <v>7</v>
      </c>
      <c r="B9" s="32"/>
      <c r="C9" s="33">
        <v>0.85</v>
      </c>
      <c r="D9" s="34">
        <f t="shared" si="0"/>
      </c>
    </row>
    <row r="10" spans="1:4" ht="12.75">
      <c r="A10" s="1" t="s">
        <v>8</v>
      </c>
      <c r="B10" s="32"/>
      <c r="C10" s="33">
        <v>0.85</v>
      </c>
      <c r="D10" s="34">
        <f t="shared" si="0"/>
      </c>
    </row>
    <row r="11" spans="1:4" ht="12.75">
      <c r="A11" s="1" t="s">
        <v>9</v>
      </c>
      <c r="B11" s="32"/>
      <c r="C11" s="33">
        <v>0.85</v>
      </c>
      <c r="D11" s="34">
        <f t="shared" si="0"/>
      </c>
    </row>
    <row r="12" spans="1:4" ht="12.75">
      <c r="A12" s="1" t="s">
        <v>10</v>
      </c>
      <c r="B12" s="32"/>
      <c r="C12" s="33">
        <v>0.85</v>
      </c>
      <c r="D12" s="34">
        <f t="shared" si="0"/>
      </c>
    </row>
    <row r="13" spans="1:4" ht="12.75">
      <c r="A13" s="1" t="s">
        <v>11</v>
      </c>
      <c r="B13" s="32"/>
      <c r="C13" s="35">
        <v>0.9</v>
      </c>
      <c r="D13" s="34">
        <f t="shared" si="0"/>
      </c>
    </row>
    <row r="14" spans="1:4" ht="12.75">
      <c r="A14" s="1" t="s">
        <v>12</v>
      </c>
      <c r="B14" s="32"/>
      <c r="C14" s="35">
        <v>0.8</v>
      </c>
      <c r="D14" s="34">
        <f t="shared" si="0"/>
      </c>
    </row>
    <row r="15" spans="1:4" ht="12.75">
      <c r="A15" s="1" t="s">
        <v>13</v>
      </c>
      <c r="B15" s="32"/>
      <c r="C15" s="35">
        <v>0.6</v>
      </c>
      <c r="D15" s="34">
        <f t="shared" si="0"/>
      </c>
    </row>
    <row r="16" spans="1:4" ht="12.75">
      <c r="A16" s="1" t="s">
        <v>14</v>
      </c>
      <c r="B16" s="32"/>
      <c r="C16" s="35">
        <v>0.5</v>
      </c>
      <c r="D16" s="34">
        <f t="shared" si="0"/>
      </c>
    </row>
    <row r="17" spans="1:4" ht="12.75">
      <c r="A17" s="1" t="s">
        <v>15</v>
      </c>
      <c r="B17" s="32"/>
      <c r="C17" s="35">
        <v>0.7</v>
      </c>
      <c r="D17" s="34">
        <f t="shared" si="0"/>
      </c>
    </row>
    <row r="18" spans="1:4" ht="12.75">
      <c r="A18" s="1" t="s">
        <v>16</v>
      </c>
      <c r="B18" s="32"/>
      <c r="C18" s="33">
        <v>0.85</v>
      </c>
      <c r="D18" s="34">
        <f t="shared" si="0"/>
      </c>
    </row>
    <row r="19" spans="1:4" ht="12.75">
      <c r="A19" s="1" t="s">
        <v>17</v>
      </c>
      <c r="B19" s="32"/>
      <c r="C19" s="33">
        <v>0.5</v>
      </c>
      <c r="D19" s="34">
        <f t="shared" si="0"/>
      </c>
    </row>
    <row r="20" spans="1:4" ht="12.75">
      <c r="A20" s="1" t="s">
        <v>18</v>
      </c>
      <c r="B20" s="32"/>
      <c r="C20" s="33">
        <v>0.7</v>
      </c>
      <c r="D20" s="34">
        <f t="shared" si="0"/>
      </c>
    </row>
    <row r="21" spans="1:4" ht="12.75">
      <c r="A21" s="1" t="s">
        <v>19</v>
      </c>
      <c r="B21" s="32"/>
      <c r="C21" s="33">
        <v>0.7</v>
      </c>
      <c r="D21" s="34">
        <f t="shared" si="0"/>
      </c>
    </row>
    <row r="22" spans="1:4" ht="12.75">
      <c r="A22" s="1" t="s">
        <v>20</v>
      </c>
      <c r="B22" s="32"/>
      <c r="C22" s="33">
        <v>0.8</v>
      </c>
      <c r="D22" s="34">
        <f t="shared" si="0"/>
      </c>
    </row>
    <row r="23" spans="1:4" ht="12.75">
      <c r="A23" s="1" t="s">
        <v>21</v>
      </c>
      <c r="B23" s="32"/>
      <c r="C23" s="35">
        <v>0</v>
      </c>
      <c r="D23" s="34">
        <f t="shared" si="0"/>
      </c>
    </row>
    <row r="24" spans="1:4" ht="12.75">
      <c r="A24" s="2" t="s">
        <v>22</v>
      </c>
      <c r="B24" s="36"/>
      <c r="C24" s="33">
        <v>0.7</v>
      </c>
      <c r="D24" s="34">
        <f>IF(B24&lt;&gt;"",+B24*C24,"")</f>
      </c>
    </row>
    <row r="25" spans="1:4" ht="17.25" customHeight="1">
      <c r="A25" s="28" t="s">
        <v>23</v>
      </c>
      <c r="B25" s="30">
        <f>SUM(B8:B24)</f>
        <v>0</v>
      </c>
      <c r="C25" s="37"/>
      <c r="D25" s="38"/>
    </row>
    <row r="26" spans="1:4" ht="18.75" customHeight="1">
      <c r="A26" s="29" t="s">
        <v>24</v>
      </c>
      <c r="B26" s="39"/>
      <c r="C26" s="40"/>
      <c r="D26" s="41">
        <f>SUM(D8:D25)</f>
        <v>0</v>
      </c>
    </row>
    <row r="27" spans="1:4" ht="18.75" customHeight="1">
      <c r="A27" s="29" t="s">
        <v>25</v>
      </c>
      <c r="B27" s="39"/>
      <c r="C27" s="40"/>
      <c r="D27" s="42"/>
    </row>
    <row r="28" spans="1:4" ht="18.75" customHeight="1">
      <c r="A28" s="29" t="s">
        <v>26</v>
      </c>
      <c r="B28" s="39"/>
      <c r="C28" s="40"/>
      <c r="D28" s="42"/>
    </row>
    <row r="29" spans="1:4" ht="18.75" customHeight="1" thickBot="1">
      <c r="A29" s="10" t="s">
        <v>27</v>
      </c>
      <c r="B29" s="43"/>
      <c r="C29" s="44"/>
      <c r="D29" s="31">
        <f>IF(D28&lt;D27-D26,D28,IF(D27-D26&lt;0,0,D27-D26))</f>
        <v>0</v>
      </c>
    </row>
    <row r="30" ht="13.5" thickBot="1"/>
    <row r="31" spans="1:4" s="7" customFormat="1" ht="15.75" customHeight="1">
      <c r="A31" s="12" t="s">
        <v>26</v>
      </c>
      <c r="B31" s="13"/>
      <c r="C31" s="45"/>
      <c r="D31" s="14">
        <f>+D28</f>
        <v>0</v>
      </c>
    </row>
    <row r="32" spans="1:4" s="7" customFormat="1" ht="15.75" customHeight="1">
      <c r="A32" s="15" t="s">
        <v>28</v>
      </c>
      <c r="B32" s="16"/>
      <c r="C32" s="46">
        <v>0</v>
      </c>
      <c r="D32" s="17"/>
    </row>
    <row r="33" spans="1:4" s="7" customFormat="1" ht="15.75" customHeight="1">
      <c r="A33" s="15" t="s">
        <v>29</v>
      </c>
      <c r="B33" s="16"/>
      <c r="C33" s="47"/>
      <c r="D33" s="27">
        <f>+D31-D29</f>
        <v>0</v>
      </c>
    </row>
    <row r="34" spans="1:4" s="7" customFormat="1" ht="15.75" customHeight="1" thickBot="1">
      <c r="A34" s="15" t="s">
        <v>30</v>
      </c>
      <c r="B34" s="48">
        <v>0</v>
      </c>
      <c r="C34" s="47">
        <f>+D33*B34</f>
        <v>0</v>
      </c>
      <c r="D34" s="18"/>
    </row>
    <row r="35" spans="1:4" s="11" customFormat="1" ht="17.25" customHeight="1">
      <c r="A35" s="19" t="s">
        <v>31</v>
      </c>
      <c r="B35" s="20"/>
      <c r="C35" s="21"/>
      <c r="D35" s="22">
        <f>ROUNDDOWN((+D31-D33),-4)</f>
        <v>0</v>
      </c>
    </row>
    <row r="36" spans="1:4" s="11" customFormat="1" ht="17.25" customHeight="1" thickBot="1">
      <c r="A36" s="23" t="s">
        <v>32</v>
      </c>
      <c r="B36" s="24"/>
      <c r="C36" s="25">
        <f>ROUNDDOWN((+C32-C34),-2)</f>
        <v>0</v>
      </c>
      <c r="D36" s="26"/>
    </row>
  </sheetData>
  <sheetProtection/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&amp;L&amp;D&amp;C&amp;F/&amp;A&amp;RSeite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Züger</dc:creator>
  <cp:keywords/>
  <dc:description/>
  <cp:lastModifiedBy>Manuel Läubli</cp:lastModifiedBy>
  <dcterms:created xsi:type="dcterms:W3CDTF">2002-02-05T13:55:34Z</dcterms:created>
  <dcterms:modified xsi:type="dcterms:W3CDTF">2020-02-17T12:16:51Z</dcterms:modified>
  <cp:category/>
  <cp:version/>
  <cp:contentType/>
  <cp:contentStatus/>
</cp:coreProperties>
</file>